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<sst xmlns="http://schemas.openxmlformats.org/spreadsheetml/2006/main" count="18" uniqueCount="18">
  <si>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u/>
        <sz val="19"/>
        <rFont val="宋体"/>
        <charset val="134"/>
      </rPr>
      <t>万达中心写字楼玻璃幕墙维修项目</t>
    </r>
    <r>
      <rPr>
        <u/>
        <sz val="18"/>
        <rFont val="宋体"/>
        <charset val="134"/>
      </rPr>
      <t xml:space="preserve"> </t>
    </r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</si>
  <si>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</si>
  <si>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宋体"/>
        <charset val="134"/>
      </rPr>
      <t>万达中心</t>
    </r>
    <r>
      <rPr>
        <u/>
        <sz val="16"/>
        <rFont val="方正小标宋简体"/>
        <charset val="134"/>
      </rPr>
      <t>关业主：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</si>
  <si>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江苏省淮安市清江浦区水渡口街道沈阳路社区居民委员会</t>
    </r>
    <r>
      <rPr>
        <sz val="15"/>
        <rFont val="仿宋"/>
        <charset val="134"/>
      </rPr>
      <t xml:space="preserve">申报的 </t>
    </r>
    <r>
      <rPr>
        <u/>
        <sz val="15"/>
        <rFont val="仿宋"/>
        <charset val="134"/>
      </rPr>
      <t xml:space="preserve"> 万达中心写字楼玻璃幕墙维修项目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江苏省淮安市清江浦区水渡口街道沈阳路社区居民委员会</t>
    </r>
    <r>
      <rPr>
        <sz val="15"/>
        <rFont val="仿宋"/>
        <charset val="134"/>
      </rPr>
      <t xml:space="preserve">组织竣工验收合格，工程决算已送审；经 </t>
    </r>
    <r>
      <rPr>
        <u/>
        <sz val="15"/>
        <rFont val="仿宋"/>
        <charset val="134"/>
      </rPr>
      <t>捷宏润安工程顾问（江苏）有限公司</t>
    </r>
    <r>
      <rPr>
        <sz val="15"/>
        <rFont val="仿宋"/>
        <charset val="134"/>
      </rPr>
      <t>审计，初审结果如下：送审金额76493.01元，工程审定金额72078.03元，核减额4414.98元，核减率5.77％，审计结算金额70501.41元（按照合同约定让利576.62元）。</t>
    </r>
  </si>
  <si>
    <t>.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</si>
  <si>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</si>
  <si>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</si>
  <si>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</si>
  <si>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</si>
  <si>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</si>
  <si>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</si>
  <si>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</si>
  <si>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万达中心写字楼玻璃幕墙</t>
  </si>
  <si>
    <t>合计</t>
  </si>
  <si>
    <t xml:space="preserve">    该项目审计费用2400.00元，其他费用(  0  ) 元，一并从维修资金账户列支。                                                                                             </t>
  </si>
  <si>
    <t xml:space="preserve">    相关业主、单位如对公示结果有异议，请在  2024  年10月17日前实名向我中心反映，并提供相关依据。（工作日接待时间：9：00-12：00、13：30-5：30）。联系电话：83566517、83751080</t>
  </si>
  <si>
    <t xml:space="preserve"> </t>
  </si>
  <si>
    <t xml:space="preserve">                   公示时间：     2024 年10月14日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</si>
</sst>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u/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u/>
      <sz val="18"/>
      <name val="宋体"/>
      <charset val="134"/>
    </font>
    <font>
      <u/>
      <sz val="15"/>
      <name val="仿宋"/>
      <charset val="134"/>
    </font>
    <font>
      <u/>
      <sz val="16"/>
      <name val="宋体"/>
      <charset val="134"/>
    </font>
    <font>
      <u/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7" workbookViewId="0">
      <selection activeCell="N14" sqref="N14"/>
    </sheetView>
  </sheetViews>
  <sheetFormatPr defaultColWidth="9" defaultRowHeight="14.25"/>
  <cols>
    <col min="1" max="1" width="5" style="2" customWidth="1"/>
    <col min="2" max="2" width="12.9166666666667" style="2" customWidth="1"/>
    <col min="3" max="5" width="9.75" style="2" customWidth="1"/>
    <col min="6" max="6" width="11.5" style="2" customWidth="1"/>
    <col min="7" max="7" width="9.08333333333333" style="2" customWidth="1"/>
    <col min="8" max="8" width="10.9166666666667" style="2" customWidth="1"/>
    <col min="9" max="9" width="12.5833333333333" style="2" hidden="1" customWidth="1"/>
    <col min="10" max="10" width="9" style="2" hidden="1" customWidth="1"/>
    <col min="11" max="16384" width="9" style="2"/>
  </cols>
  <sheetData>
    <row r="1" ht="5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6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132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61" customHeight="1" spans="1:9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5"/>
    </row>
    <row r="6" ht="43.5" customHeight="1" spans="1:10">
      <c r="A6" s="9">
        <v>1</v>
      </c>
      <c r="B6" s="10" t="s">
        <v>12</v>
      </c>
      <c r="C6" s="11">
        <v>71.12</v>
      </c>
      <c r="D6" s="11">
        <v>76493.01</v>
      </c>
      <c r="E6" s="11">
        <v>76493.01</v>
      </c>
      <c r="F6" s="11">
        <v>71501.40576</v>
      </c>
      <c r="G6" s="11">
        <f>2400/$F$10*F6</f>
        <v>2400</v>
      </c>
      <c r="H6" s="12">
        <f>F6+G6</f>
        <v>73901.40576</v>
      </c>
      <c r="I6" s="16">
        <f>F6/F10</f>
        <v>1</v>
      </c>
      <c r="J6" s="2">
        <v>2400</v>
      </c>
    </row>
    <row r="7" ht="43.5" customHeight="1" spans="1:9">
      <c r="A7" s="9">
        <v>2</v>
      </c>
      <c r="B7" s="10"/>
      <c r="C7" s="11"/>
      <c r="D7" s="11"/>
      <c r="E7" s="11"/>
      <c r="F7" s="11"/>
      <c r="G7" s="11"/>
      <c r="H7" s="12"/>
      <c r="I7" s="16"/>
    </row>
    <row r="8" ht="43.5" customHeight="1" spans="1:9">
      <c r="A8" s="9">
        <v>3</v>
      </c>
      <c r="B8" s="10"/>
      <c r="C8" s="11"/>
      <c r="D8" s="11"/>
      <c r="E8" s="11"/>
      <c r="F8" s="11"/>
      <c r="G8" s="11"/>
      <c r="H8" s="12"/>
      <c r="I8" s="16"/>
    </row>
    <row r="9" ht="43.5" customHeight="1" spans="1:9">
      <c r="A9" s="9">
        <v>4</v>
      </c>
      <c r="B9" s="10"/>
      <c r="C9" s="11"/>
      <c r="D9" s="11"/>
      <c r="E9" s="11"/>
      <c r="F9" s="11"/>
      <c r="G9" s="11"/>
      <c r="H9" s="12"/>
      <c r="I9" s="16"/>
    </row>
    <row r="10" ht="26.15" customHeight="1" spans="1:9">
      <c r="A10" s="13"/>
      <c r="B10" s="10" t="s">
        <v>13</v>
      </c>
      <c r="C10" s="11">
        <f t="shared" ref="C10:H10" si="0">SUM(C6:C9)</f>
        <v>71.12</v>
      </c>
      <c r="D10" s="11">
        <f t="shared" si="0"/>
        <v>76493.01</v>
      </c>
      <c r="E10" s="11">
        <f t="shared" si="0"/>
        <v>76493.01</v>
      </c>
      <c r="F10" s="11">
        <f t="shared" si="0"/>
        <v>71501.40576</v>
      </c>
      <c r="G10" s="11">
        <f t="shared" si="0"/>
        <v>2400</v>
      </c>
      <c r="H10" s="11">
        <f t="shared" si="0"/>
        <v>73901.40576</v>
      </c>
      <c r="I10" s="16"/>
    </row>
    <row r="11" ht="50.15" customHeight="1" spans="1:8">
      <c r="A11" s="7" t="s">
        <v>14</v>
      </c>
      <c r="B11" s="7"/>
      <c r="C11" s="7"/>
      <c r="D11" s="7"/>
      <c r="E11" s="7"/>
      <c r="F11" s="7"/>
      <c r="G11" s="7"/>
      <c r="H11" s="7"/>
    </row>
    <row r="12" ht="75" customHeight="1" spans="1:8">
      <c r="A12" s="7" t="s">
        <v>15</v>
      </c>
      <c r="B12" s="7"/>
      <c r="C12" s="7"/>
      <c r="D12" s="7"/>
      <c r="E12" s="7"/>
      <c r="F12" s="7"/>
      <c r="G12" s="7"/>
      <c r="H12" s="7"/>
    </row>
    <row r="13" ht="26.15" customHeight="1" spans="1:8">
      <c r="A13" s="14" t="s">
        <v>16</v>
      </c>
      <c r="B13" s="14"/>
      <c r="C13" s="14"/>
      <c r="D13" s="14"/>
      <c r="E13" s="14"/>
      <c r="F13" s="14"/>
      <c r="G13" s="14"/>
      <c r="H13" s="14"/>
    </row>
    <row r="14" ht="26.15" customHeight="1" spans="1:8">
      <c r="A14" s="7" t="s">
        <v>17</v>
      </c>
      <c r="B14" s="7"/>
      <c r="C14" s="7"/>
      <c r="D14" s="7"/>
      <c r="E14" s="7"/>
      <c r="F14" s="7"/>
      <c r="G14" s="7"/>
      <c r="H14" s="7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2024-08-16T06:01:00Z</cp:lastPrinted>
  <dcterms:modified xsi:type="dcterms:W3CDTF">2024-10-14T06:02:59Z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99819C36694C4C2AA35B8201CBCA4ADD</vt:lpwstr>
  </property>
</Properties>
</file>