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<sst xmlns="http://schemas.openxmlformats.org/spreadsheetml/2006/main" count="19" uniqueCount="19">
  <si>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香格里拉C区23#楼及4号商业B28-68.69.70.71室门市房屋面防水维修工程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</si>
  <si>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</si>
  <si>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r>
      <t>香格里拉C区23#楼及4号商业</t>
    </r>
    <r>
      <rPr>
        <u/>
        <sz val="16"/>
        <rFont val="方正小标宋简体"/>
        <charset val="134"/>
      </rPr>
      <t>业主：</t>
    </r>
  </si>
  <si>
    <t xml:space="preserve">   江苏省淮安市清江浦区水渡口街道东方丽景社区居民委员会申报的 香格里拉C区23#楼及4号商业B28-68.69.70.71室门市房屋面防水维修工程已竣工验收合格，工程决算已送审；经 正军项目管理集团有限公司审计，初审结果如下：送审金额63124.78元，工程审定金额60597.18元，核减额2527.60元，核减率4.00%，审计结算金额59991.21元（按照合同约定让利605.97元）。</t>
  </si>
  <si>
    <t>序号</t>
  </si>
  <si>
    <t>项目部位</t>
  </si>
  <si>
    <t>预算金额（元）</t>
  </si>
  <si>
    <t>送审金额（元）</t>
  </si>
  <si>
    <t>审定价（元）</t>
  </si>
  <si>
    <t>审定结算价（元）</t>
  </si>
  <si>
    <t>工程量（㎡）</t>
  </si>
  <si>
    <t>审计费（元）</t>
  </si>
  <si>
    <t>核减额（元）</t>
  </si>
  <si>
    <t>C区23#楼及4号商业B28-68.69.70.71室门市房屋面防水维修</t>
  </si>
  <si>
    <t>合计</t>
  </si>
  <si>
    <r>
      <t xml:space="preserve">    该项目审计费用（</t>
    </r>
    <r>
      <rPr>
        <sz val="15"/>
        <color rgb="FFFF0000"/>
        <rFont val="仿宋"/>
        <charset val="134"/>
      </rPr>
      <t>2400.00）</t>
    </r>
    <r>
      <rPr>
        <sz val="15"/>
        <rFont val="仿宋"/>
        <charset val="134"/>
      </rPr>
      <t xml:space="preserve">元，其他费用( 0 ) 元，一并从维修资金账户列支。                                                                                             </t>
    </r>
  </si>
  <si>
    <r>
      <rPr>
        <sz val="15"/>
        <rFont val="仿宋"/>
        <charset val="134"/>
      </rPr>
      <t xml:space="preserve">    </t>
    </r>
    <r>
      <rPr>
        <sz val="15"/>
        <color rgb="FFFF0000"/>
        <rFont val="仿宋"/>
        <charset val="134"/>
      </rPr>
      <t>相关业主、单位</t>
    </r>
    <r>
      <rPr>
        <sz val="15"/>
        <rFont val="仿宋"/>
        <charset val="134"/>
      </rPr>
      <t>如对公示结果有异议，请在2024年9月2日前实名向我中心反映，并提供相关依据。（工作日接待时间：9：00-12：00、13：30-17：30）。联系电话：83566517、83751080</t>
    </r>
  </si>
  <si>
    <t xml:space="preserve"> </t>
  </si>
  <si>
    <t xml:space="preserve">                   公示时间：    年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</si>
</sst>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33">
    <font>
      <sz val="12"/>
      <name val="宋体"/>
      <charset val="134"/>
    </font>
    <font>
      <u/>
      <sz val="19"/>
      <color rgb="FFFF0000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color rgb="FFFF0000"/>
      <name val="方正小标宋简体"/>
      <charset val="134"/>
    </font>
    <font>
      <u/>
      <sz val="18"/>
      <name val="方正小标宋简体"/>
      <charset val="134"/>
    </font>
    <font>
      <sz val="15"/>
      <color rgb="FFFF0000"/>
      <name val="仿宋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b/>
      <sz val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8"/>
      <name val="方正小标宋简体"/>
      <charset val="134"/>
    </font>
    <font>
      <u/>
      <sz val="16"/>
      <name val="方正小标宋简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workbookViewId="0">
      <pane xSplit="11" ySplit="2" topLeftCell="L3" activePane="bottomRight" state="frozen"/>
      <selection/>
      <selection pane="topRight"/>
      <selection pane="bottomLeft"/>
      <selection pane="bottomRight" activeCell="M9" sqref="M9"/>
    </sheetView>
  </sheetViews>
  <sheetFormatPr defaultColWidth="9" defaultRowHeight="14.25"/>
  <cols>
    <col min="1" max="1" width="5.125" style="1" customWidth="1"/>
    <col min="2" max="2" width="11.375" style="1" customWidth="1"/>
    <col min="3" max="3" width="11" style="1" customWidth="1"/>
    <col min="4" max="4" width="10.75" style="1" customWidth="1"/>
    <col min="5" max="5" width="10.625" style="1" customWidth="1"/>
    <col min="6" max="6" width="10.5" style="1" customWidth="1"/>
    <col min="7" max="7" width="8.75" style="1" customWidth="1"/>
    <col min="8" max="8" width="9.125" style="1" customWidth="1"/>
    <col min="9" max="9" width="11.5" style="1" customWidth="1"/>
    <col min="10" max="10" width="12.625" style="3" hidden="1" customWidth="1"/>
    <col min="11" max="11" width="3.625" style="3" customWidth="1"/>
    <col min="12" max="12" width="9" style="3"/>
    <col min="13" max="15" width="9.375" style="3"/>
    <col min="16" max="16384" width="9" style="3"/>
  </cols>
  <sheetData>
    <row r="1" ht="54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2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0.25" spans="1:9">
      <c r="A3" s="7" t="s">
        <v>2</v>
      </c>
      <c r="B3" s="8"/>
      <c r="C3" s="8"/>
      <c r="D3" s="8"/>
      <c r="E3" s="8"/>
      <c r="F3" s="8"/>
      <c r="G3" s="8"/>
      <c r="H3" s="8"/>
      <c r="I3" s="8"/>
    </row>
    <row r="4" ht="137" customHeight="1" spans="1:9">
      <c r="A4" s="9" t="s">
        <v>3</v>
      </c>
      <c r="B4" s="10"/>
      <c r="C4" s="10"/>
      <c r="D4" s="10"/>
      <c r="E4" s="10"/>
      <c r="F4" s="10"/>
      <c r="G4" s="10"/>
      <c r="H4" s="10"/>
      <c r="I4" s="10"/>
    </row>
    <row r="5" s="1" customFormat="1" ht="59" customHeight="1" spans="1:10">
      <c r="A5" s="11" t="s">
        <v>4</v>
      </c>
      <c r="B5" s="12" t="s">
        <v>5</v>
      </c>
      <c r="C5" s="12" t="s">
        <v>6</v>
      </c>
      <c r="D5" s="12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21"/>
    </row>
    <row r="6" s="2" customFormat="1" ht="114" customHeight="1" spans="1:10">
      <c r="A6" s="13">
        <v>1</v>
      </c>
      <c r="B6" s="14" t="s">
        <v>13</v>
      </c>
      <c r="C6" s="14">
        <v>63141.33</v>
      </c>
      <c r="D6" s="15">
        <v>63124.78</v>
      </c>
      <c r="E6" s="16">
        <v>60597.18</v>
      </c>
      <c r="F6" s="14">
        <v>59991.21</v>
      </c>
      <c r="G6" s="14">
        <v>692.7</v>
      </c>
      <c r="H6" s="14">
        <f>2400*D6/D9</f>
        <v>2400</v>
      </c>
      <c r="I6" s="14">
        <f>D6-E6</f>
        <v>2527.6</v>
      </c>
      <c r="J6" s="22">
        <f>F6/F9</f>
        <v>1</v>
      </c>
    </row>
    <row r="7" s="2" customFormat="1" ht="73" customHeight="1" spans="1:10">
      <c r="A7" s="13"/>
      <c r="B7" s="14"/>
      <c r="C7" s="14"/>
      <c r="D7" s="17"/>
      <c r="E7" s="16"/>
      <c r="F7" s="14"/>
      <c r="G7" s="14"/>
      <c r="H7" s="14"/>
      <c r="I7" s="14"/>
      <c r="J7" s="22"/>
    </row>
    <row r="8" s="2" customFormat="1" ht="47" customHeight="1" spans="1:10">
      <c r="A8" s="13"/>
      <c r="B8" s="14"/>
      <c r="C8" s="18"/>
      <c r="D8" s="17"/>
      <c r="E8" s="14"/>
      <c r="F8" s="14"/>
      <c r="G8" s="14"/>
      <c r="H8" s="14"/>
      <c r="I8" s="14"/>
      <c r="J8" s="22"/>
    </row>
    <row r="9" s="2" customFormat="1" ht="43" customHeight="1" spans="1:10">
      <c r="A9" s="19"/>
      <c r="B9" s="14" t="s">
        <v>14</v>
      </c>
      <c r="C9" s="14">
        <f>SUM(C6:C8)</f>
        <v>63141.33</v>
      </c>
      <c r="D9" s="14">
        <f t="shared" ref="C9:I9" si="0">SUM(D6:D8)</f>
        <v>63124.78</v>
      </c>
      <c r="E9" s="14">
        <f>SUM(E6:E8)</f>
        <v>60597.18</v>
      </c>
      <c r="F9" s="14">
        <f>SUM(F6:F8)</f>
        <v>59991.21</v>
      </c>
      <c r="G9" s="14">
        <f t="shared" si="0"/>
        <v>692.7</v>
      </c>
      <c r="H9" s="14">
        <f t="shared" si="0"/>
        <v>2400</v>
      </c>
      <c r="I9" s="14">
        <f>I6+I7</f>
        <v>2527.6</v>
      </c>
      <c r="J9" s="22"/>
    </row>
    <row r="10" ht="42" customHeight="1" spans="1:9">
      <c r="A10" s="10" t="s">
        <v>15</v>
      </c>
      <c r="B10" s="10"/>
      <c r="C10" s="10"/>
      <c r="D10" s="10"/>
      <c r="E10" s="10"/>
      <c r="F10" s="10"/>
      <c r="G10" s="10"/>
      <c r="H10" s="10"/>
      <c r="I10" s="10"/>
    </row>
    <row r="11" ht="57" customHeight="1" spans="1:9">
      <c r="A11" s="10" t="s">
        <v>16</v>
      </c>
      <c r="B11" s="10"/>
      <c r="C11" s="10"/>
      <c r="D11" s="10"/>
      <c r="E11" s="10"/>
      <c r="F11" s="10"/>
      <c r="G11" s="10"/>
      <c r="H11" s="10"/>
      <c r="I11" s="10"/>
    </row>
    <row r="12" ht="19.5" spans="1:9">
      <c r="A12" s="20" t="s">
        <v>17</v>
      </c>
      <c r="B12" s="20"/>
      <c r="C12" s="20"/>
      <c r="D12" s="20"/>
      <c r="E12" s="20"/>
      <c r="F12" s="20"/>
      <c r="G12" s="20"/>
      <c r="H12" s="20"/>
      <c r="I12" s="20"/>
    </row>
    <row r="13" ht="19.5" spans="1:9">
      <c r="A13" s="20" t="s">
        <v>18</v>
      </c>
      <c r="B13" s="20"/>
      <c r="C13" s="20"/>
      <c r="D13" s="20"/>
      <c r="E13" s="20"/>
      <c r="F13" s="20"/>
      <c r="G13" s="20"/>
      <c r="H13" s="20"/>
      <c r="I13" s="20"/>
    </row>
  </sheetData>
  <mergeCells count="8">
    <mergeCell ref="A1:I1"/>
    <mergeCell ref="A2:I2"/>
    <mergeCell ref="A3:I3"/>
    <mergeCell ref="A4:I4"/>
    <mergeCell ref="A10:I10"/>
    <mergeCell ref="A11:I11"/>
    <mergeCell ref="A12:I12"/>
    <mergeCell ref="A13:I13"/>
  </mergeCells>
  <printOptions horizontalCentered="1"/>
  <pageMargins left="0.629861111111111" right="0.550694444444444" top="0.393055555555556" bottom="0.393055555555556" header="0.236111111111111" footer="0.275"/>
  <pageSetup paperSize="9" scale="97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庄巍</cp:lastModifiedBy>
  <dcterms:created xsi:type="dcterms:W3CDTF">2018-06-04T07:14:00Z</dcterms:created>
  <cp:lastPrinted>2019-06-01T07:32:00Z</cp:lastPrinted>
  <dcterms:modified xsi:type="dcterms:W3CDTF">2024-12-24T13:10:24Z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F72D1F28E0C64949A51E85EDFF1B26C3_13</vt:lpwstr>
  </property>
</Properties>
</file>