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<sst xmlns="http://schemas.openxmlformats.org/spreadsheetml/2006/main" count="20" uniqueCount="20">
  <si>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清隆家园南院B1区7幢1单元外墙、B1区2幢3单元外墙、B1区8幢2单外墙及墙体开裂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</si>
  <si>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</si>
  <si>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清隆家园相关业主：</t>
  </si>
  <si>
    <r>
      <rPr>
        <sz val="15"/>
        <rFont val="仿宋"/>
        <charset val="134"/>
      </rPr>
      <t xml:space="preserve">  </t>
    </r>
    <r>
      <rPr>
        <u/>
        <sz val="15"/>
        <rFont val="仿宋"/>
        <charset val="134"/>
      </rPr>
      <t>淮安市清隆家园业主委员会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清隆家园南院B1区7幢1单元外墙、B1区2幢3单元外墙、B1区8幢2单外墙及墙体开裂工程</t>
    </r>
    <r>
      <rPr>
        <sz val="15"/>
        <rFont val="仿宋"/>
        <charset val="134"/>
      </rPr>
      <t>已经竣工验收。工程决算已送审，经捷宏润安工程顾问（江苏）有限公司审计，初审结果如下：</t>
    </r>
  </si>
  <si>
    <t>序号</t>
  </si>
  <si>
    <t>项目部位</t>
  </si>
  <si>
    <r>
      <rPr>
        <sz val="14"/>
        <rFont val="黑体"/>
        <charset val="134"/>
      </rPr>
      <t>工程量（m</t>
    </r>
    <r>
      <rPr>
        <sz val="14"/>
        <rFont val="宋体"/>
        <charset val="134"/>
      </rPr>
      <t>²</t>
    </r>
    <r>
      <rPr>
        <sz val="14"/>
        <rFont val="黑体"/>
        <charset val="134"/>
      </rPr>
      <t>）</t>
    </r>
  </si>
  <si>
    <t>预算金额（元）</t>
  </si>
  <si>
    <t>送审金额（元）</t>
  </si>
  <si>
    <t>审计结算金额（元）</t>
  </si>
  <si>
    <t>审计费（元）</t>
  </si>
  <si>
    <t>费用合计（元）</t>
  </si>
  <si>
    <t>南院B1区7幢1单元101、201、301、401、501外墙防水维修</t>
  </si>
  <si>
    <t>南院B1区2幢3单206、306、406外墙防水维修</t>
  </si>
  <si>
    <t>南院B1区8幢2单元603、604外墙开裂维修</t>
  </si>
  <si>
    <t>合计</t>
  </si>
  <si>
    <t xml:space="preserve">    该项目审计费用（2400.00）元，其他费用( 0 ) 元，一并从维修资金账户列支。                                                                                             </t>
  </si>
  <si>
    <t xml:space="preserve">    相关业主、单位如对公示结果有异议，请在 2025年6 月19日前实名向我中心反映，并提供相关依据。（工作日接待时间：9：00-12：00、13：30-17：30）。联系电话：83566517、83751080</t>
  </si>
  <si>
    <t xml:space="preserve"> </t>
  </si>
  <si>
    <t xml:space="preserve">                   公示时间：  2025年6月16日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</si>
</sst>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2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宋体"/>
      <charset val="134"/>
    </font>
    <font>
      <u/>
      <sz val="16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5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u/>
      <sz val="15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4" workbookViewId="0">
      <selection activeCell="M10" sqref="M10"/>
    </sheetView>
  </sheetViews>
  <sheetFormatPr defaultColWidth="9" defaultRowHeight="14.25"/>
  <cols>
    <col min="1" max="1" width="5.08333333333333" style="1" customWidth="1"/>
    <col min="2" max="2" width="17.8333333333333" style="1" customWidth="1"/>
    <col min="3" max="8" width="9.66666666666667" style="1" customWidth="1"/>
    <col min="9" max="9" width="12.5833333333333" style="2" customWidth="1"/>
    <col min="10" max="10" width="11.6666666666667" style="2" customWidth="1"/>
    <col min="11" max="13" width="12.3333333333333" style="2" customWidth="1"/>
    <col min="14" max="16384" width="9" style="2"/>
  </cols>
  <sheetData>
    <row r="1" ht="7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3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ht="99.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s="1" customFormat="1" ht="59" customHeight="1" spans="1:9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22"/>
    </row>
    <row r="6" ht="66" customHeight="1" spans="1:9">
      <c r="A6" s="10">
        <v>1</v>
      </c>
      <c r="B6" s="11" t="s">
        <v>12</v>
      </c>
      <c r="C6" s="12">
        <v>200</v>
      </c>
      <c r="D6" s="13">
        <v>20511.98</v>
      </c>
      <c r="E6" s="13">
        <v>20385.02</v>
      </c>
      <c r="F6" s="13">
        <v>19223.93</v>
      </c>
      <c r="G6" s="13">
        <v>1043.91</v>
      </c>
      <c r="H6" s="14">
        <f>F6+G6</f>
        <v>20267.84</v>
      </c>
      <c r="I6" s="23"/>
    </row>
    <row r="7" ht="66" customHeight="1" spans="1:9">
      <c r="A7" s="10">
        <v>2</v>
      </c>
      <c r="B7" s="11" t="s">
        <v>13</v>
      </c>
      <c r="C7" s="15">
        <v>120</v>
      </c>
      <c r="D7" s="16">
        <v>11937.85</v>
      </c>
      <c r="E7" s="17">
        <v>11861.68</v>
      </c>
      <c r="F7" s="18">
        <v>11165.38</v>
      </c>
      <c r="G7" s="18">
        <v>606.31</v>
      </c>
      <c r="H7" s="14">
        <f>F7+G7</f>
        <v>11771.69</v>
      </c>
      <c r="I7" s="23"/>
    </row>
    <row r="8" ht="66" customHeight="1" spans="1:10">
      <c r="A8" s="10">
        <v>3</v>
      </c>
      <c r="B8" s="11" t="s">
        <v>14</v>
      </c>
      <c r="C8" s="15">
        <v>70</v>
      </c>
      <c r="D8" s="19">
        <v>15038.19</v>
      </c>
      <c r="E8" s="12">
        <v>14398.32</v>
      </c>
      <c r="F8" s="12">
        <v>13807.39</v>
      </c>
      <c r="G8" s="12">
        <f>2400-G6-G7</f>
        <v>749.78</v>
      </c>
      <c r="H8" s="14">
        <f>F8+G8</f>
        <v>14557.17</v>
      </c>
      <c r="I8" s="24"/>
      <c r="J8" s="24"/>
    </row>
    <row r="9" ht="54" customHeight="1" spans="1:10">
      <c r="A9" s="10">
        <v>4</v>
      </c>
      <c r="B9" s="12" t="s">
        <v>15</v>
      </c>
      <c r="C9" s="12">
        <f>SUM(C6:C8)</f>
        <v>390</v>
      </c>
      <c r="D9" s="12">
        <f>SUM(D6:D8)</f>
        <v>47488.02</v>
      </c>
      <c r="E9" s="12">
        <f>SUM(E6:E8)</f>
        <v>46645.02</v>
      </c>
      <c r="F9" s="12">
        <f>SUM(F6:F8)</f>
        <v>44196.7</v>
      </c>
      <c r="G9" s="12">
        <f>SUM(G6:G8)</f>
        <v>2400</v>
      </c>
      <c r="H9" s="12">
        <f>SUM(F9:G9)</f>
        <v>46596.7</v>
      </c>
      <c r="I9" s="24"/>
      <c r="J9" s="24"/>
    </row>
    <row r="10" ht="43" customHeight="1" spans="1:9">
      <c r="A10" s="7" t="s">
        <v>16</v>
      </c>
      <c r="B10" s="7"/>
      <c r="C10" s="7"/>
      <c r="D10" s="7"/>
      <c r="E10" s="7"/>
      <c r="F10" s="7"/>
      <c r="G10" s="7"/>
      <c r="H10" s="7"/>
      <c r="I10" s="24"/>
    </row>
    <row r="11" ht="61" customHeight="1" spans="1:9">
      <c r="A11" s="20" t="s">
        <v>17</v>
      </c>
      <c r="B11" s="20"/>
      <c r="C11" s="20"/>
      <c r="D11" s="20"/>
      <c r="E11" s="20"/>
      <c r="F11" s="20"/>
      <c r="G11" s="20"/>
      <c r="H11" s="20"/>
      <c r="I11" s="23"/>
    </row>
    <row r="12" ht="17.5" customHeight="1" spans="1:8">
      <c r="A12" s="21" t="s">
        <v>18</v>
      </c>
      <c r="B12" s="21"/>
      <c r="C12" s="21"/>
      <c r="D12" s="21"/>
      <c r="E12" s="21"/>
      <c r="F12" s="21"/>
      <c r="G12" s="21"/>
      <c r="H12" s="21"/>
    </row>
    <row r="13" ht="33" customHeight="1" spans="1:8">
      <c r="A13" s="21" t="s">
        <v>19</v>
      </c>
      <c r="B13" s="21"/>
      <c r="C13" s="21"/>
      <c r="D13" s="21"/>
      <c r="E13" s="21"/>
      <c r="F13" s="21"/>
      <c r="G13" s="21"/>
      <c r="H13" s="21"/>
    </row>
  </sheetData>
  <mergeCells count="8">
    <mergeCell ref="A1:H1"/>
    <mergeCell ref="A2:H2"/>
    <mergeCell ref="A3:H3"/>
    <mergeCell ref="A4:H4"/>
    <mergeCell ref="A10:H10"/>
    <mergeCell ref="A11:H11"/>
    <mergeCell ref="A12:H12"/>
    <mergeCell ref="A13:H13"/>
  </mergeCells>
  <printOptions horizontalCentered="1"/>
  <pageMargins left="0.629861111111111" right="0.550694444444444" top="0.393055555555556" bottom="0.393055555555556" header="0.236111111111111" footer="0.27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2025-03-16T08:39:00Z</cp:lastPrinted>
  <dcterms:modified xsi:type="dcterms:W3CDTF">2025-06-16T02:12:13Z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99819C36694C4C2AA35B8201CBCA4ADD</vt:lpwstr>
  </property>
</Properties>
</file>