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<sst xmlns="http://schemas.openxmlformats.org/spreadsheetml/2006/main" count="19" uniqueCount="19">
  <si>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中意花园2号楼屋面3号楼103、503、603、604室外墙维修工程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</si>
  <si>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</si>
  <si>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淮安市清江浦区中意花园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</si>
  <si>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江苏省淮安市清江浦区柳树湾街道桃花坞社区居民委员会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中意花园2号楼屋面3号楼103、503、603、604室外墙维修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江苏省淮安市清江浦区柳树湾街道桃花坞社区居民委员会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19643.04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17350.89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2292.15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11.67%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17350.89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</si>
  <si>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</si>
  <si>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</si>
  <si>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工程量（m2）</t>
  </si>
  <si>
    <t>预算金额（元）</t>
  </si>
  <si>
    <t>送审金额（元）</t>
  </si>
  <si>
    <t>审计结算金额（元）</t>
  </si>
  <si>
    <t>审计费（元）</t>
  </si>
  <si>
    <t>费用合计</t>
  </si>
  <si>
    <t>中意花园2号楼屋面维修</t>
  </si>
  <si>
    <t>中意花园3号楼103、503、603、604室外墙维修</t>
  </si>
  <si>
    <t>合计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</si>
  <si>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元，其他费用（设计费694.04元），一并从维修资金账户列支。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</si>
  <si>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7</t>
    </r>
    <r>
      <rPr>
        <sz val="15"/>
        <rFont val="仿宋"/>
        <charset val="134"/>
      </rPr>
      <t>月13日前实名向我中心反映，并提供相关依据。（工作日接待时间：9：00-12：00、13：30-5：30）。联系电话：83566517、83751080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</si>
  <si>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</si>
  <si>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2025年7月10日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</si>
</sst>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4" workbookViewId="0">
      <selection activeCell="O5" sqref="O5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7"/>
    </row>
    <row r="6" s="2" customFormat="1" ht="90" customHeight="1" spans="1:10">
      <c r="A6" s="11">
        <v>1</v>
      </c>
      <c r="B6" s="12" t="s">
        <v>12</v>
      </c>
      <c r="C6" s="12">
        <v>0</v>
      </c>
      <c r="D6" s="13">
        <v>62622.98</v>
      </c>
      <c r="E6" s="13">
        <v>0</v>
      </c>
      <c r="F6" s="13">
        <v>0</v>
      </c>
      <c r="G6" s="13">
        <v>0</v>
      </c>
      <c r="H6" s="12">
        <f>G6+F6</f>
        <v>0</v>
      </c>
      <c r="I6" s="18">
        <f>F6/F8</f>
        <v>0</v>
      </c>
      <c r="J6" s="2">
        <v>2400</v>
      </c>
    </row>
    <row r="7" s="2" customFormat="1" ht="107" customHeight="1" spans="1:9">
      <c r="A7" s="11">
        <v>2</v>
      </c>
      <c r="B7" s="12" t="s">
        <v>13</v>
      </c>
      <c r="C7" s="12">
        <v>196.44</v>
      </c>
      <c r="D7" s="13">
        <v>19818.16</v>
      </c>
      <c r="E7" s="13">
        <v>19643.04</v>
      </c>
      <c r="F7" s="14">
        <v>17350.89</v>
      </c>
      <c r="G7" s="14">
        <v>2400</v>
      </c>
      <c r="H7" s="12">
        <f>G7+F7</f>
        <v>19750.89</v>
      </c>
      <c r="I7" s="18"/>
    </row>
    <row r="8" s="2" customFormat="1" ht="40" customHeight="1" spans="1:9">
      <c r="A8" s="11">
        <v>3</v>
      </c>
      <c r="B8" s="15" t="s">
        <v>14</v>
      </c>
      <c r="C8" s="16">
        <f t="shared" ref="C8:H8" si="0">SUM(C6:C7)</f>
        <v>196.44</v>
      </c>
      <c r="D8" s="16">
        <f t="shared" si="0"/>
        <v>82441.14</v>
      </c>
      <c r="E8" s="16">
        <f t="shared" si="0"/>
        <v>19643.04</v>
      </c>
      <c r="F8" s="16">
        <f t="shared" si="0"/>
        <v>17350.89</v>
      </c>
      <c r="G8" s="16">
        <f t="shared" si="0"/>
        <v>2400</v>
      </c>
      <c r="H8" s="16">
        <f t="shared" si="0"/>
        <v>19750.89</v>
      </c>
      <c r="I8" s="18"/>
    </row>
    <row r="9" ht="42" customHeight="1" spans="1:8">
      <c r="A9" s="9" t="s">
        <v>15</v>
      </c>
      <c r="B9" s="9"/>
      <c r="C9" s="9"/>
      <c r="D9" s="9"/>
      <c r="E9" s="9"/>
      <c r="F9" s="9"/>
      <c r="G9" s="9"/>
      <c r="H9" s="9"/>
    </row>
    <row r="10" ht="57" customHeight="1" spans="1:8">
      <c r="A10" s="9" t="s">
        <v>16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17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18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2025-07-10T09:20:56Z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