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<sst xmlns="http://schemas.openxmlformats.org/spreadsheetml/2006/main" count="20" uniqueCount="20">
  <si>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恒大名都小区12#楼一单元北梯维修工程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</si>
  <si>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</si>
  <si>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color rgb="FFFF0000"/>
        <rFont val="方正小标宋简体"/>
        <charset val="134"/>
      </rPr>
      <t>淮安市清江浦区恒大名都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</si>
  <si>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淮安市清江浦区城南街道城南社区居民委员会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恒大名都小区12#楼一单元北梯维修</t>
    </r>
    <r>
      <rPr>
        <sz val="15"/>
        <rFont val="仿宋"/>
        <charset val="134"/>
      </rPr>
      <t>工程经</t>
    </r>
    <r>
      <rPr>
        <u/>
        <sz val="15"/>
        <rFont val="仿宋"/>
        <charset val="134"/>
      </rPr>
      <t>淮安市清江浦区城南街道城南社区居民委员会</t>
    </r>
    <r>
      <rPr>
        <sz val="15"/>
        <rFont val="仿宋"/>
        <charset val="134"/>
      </rPr>
      <t>组织竣工验收合格，工程决算已送审；经中企华建友工程管理有限公司审计，初审结果如下：送审金额</t>
    </r>
    <r>
      <rPr>
        <u/>
        <sz val="15"/>
        <rFont val="仿宋"/>
        <charset val="134"/>
      </rPr>
      <t>43300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32940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10360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23.93%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32940</t>
    </r>
    <r>
      <rPr>
        <sz val="15"/>
        <rFont val="仿宋"/>
        <charset val="134"/>
      </rPr>
      <t>元（按照合同约定让利0元）</t>
    </r>
  </si>
  <si>
    <t>序号</t>
  </si>
  <si>
    <t>维修部位</t>
  </si>
  <si>
    <t>工程量</t>
  </si>
  <si>
    <t>预算金额（元）</t>
  </si>
  <si>
    <t>送审金额（元）</t>
  </si>
  <si>
    <t>审计结算金额（元）</t>
  </si>
  <si>
    <t>审计费（元）</t>
  </si>
  <si>
    <t>费用合计</t>
  </si>
  <si>
    <t>恒大名都小区12#楼一单元北梯维修</t>
  </si>
  <si>
    <t>曳引轮1个，钢丝绳1296米</t>
  </si>
  <si>
    <t>合计</t>
  </si>
  <si>
    <t>3根</t>
  </si>
  <si>
    <r>
      <rPr>
        <sz val="15"/>
        <rFont val="仿宋"/>
        <charset val="134"/>
      </rPr>
      <t xml:space="preserve">    该项目审计费用</t>
    </r>
    <r>
      <rPr>
        <sz val="15"/>
        <color rgb="FFFF0000"/>
        <rFont val="仿宋"/>
        <charset val="134"/>
      </rPr>
      <t>2400.00</t>
    </r>
    <r>
      <rPr>
        <sz val="15"/>
        <rFont val="仿宋"/>
        <charset val="134"/>
      </rPr>
      <t xml:space="preserve">元，其他费用（0），一并从维修资金账户列支。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</si>
  <si>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</t>
    </r>
    <r>
      <rPr>
        <sz val="15"/>
        <color rgb="FFFF0000"/>
        <rFont val="仿宋"/>
        <charset val="134"/>
      </rPr>
      <t>8</t>
    </r>
    <r>
      <rPr>
        <sz val="15"/>
        <rFont val="仿宋"/>
        <charset val="134"/>
      </rPr>
      <t>月17日前实名向我中心反映，并提供相关依据。（工作日接待时间：9：00-12：00、13：30-5：30）。联系电话：83566517、83751080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</si>
  <si>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</si>
  <si>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2025年8月12日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</si>
</sst>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6"/>
      <name val="方正小标宋简体"/>
      <charset val="134"/>
    </font>
    <font>
      <u/>
      <sz val="15"/>
      <name val="仿宋"/>
      <charset val="134"/>
    </font>
    <font>
      <sz val="15"/>
      <color rgb="FFFF0000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9" sqref="M9"/>
    </sheetView>
  </sheetViews>
  <sheetFormatPr defaultColWidth="9" defaultRowHeight="14.25"/>
  <cols>
    <col min="1" max="1" width="5" style="1" customWidth="1"/>
    <col min="2" max="2" width="11.25" style="1" customWidth="1"/>
    <col min="3" max="3" width="10.6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9.62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8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57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40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7"/>
    </row>
    <row r="6" s="2" customFormat="1" ht="90" customHeight="1" spans="1:10">
      <c r="A6" s="11">
        <v>1</v>
      </c>
      <c r="B6" s="12" t="s">
        <v>12</v>
      </c>
      <c r="C6" s="12" t="s">
        <v>13</v>
      </c>
      <c r="D6" s="13">
        <v>45300</v>
      </c>
      <c r="E6" s="13">
        <v>43300</v>
      </c>
      <c r="F6" s="13">
        <v>32940</v>
      </c>
      <c r="G6" s="13">
        <v>2400</v>
      </c>
      <c r="H6" s="12">
        <f>G6+F6</f>
        <v>35340</v>
      </c>
      <c r="I6" s="18">
        <f>F6/F8</f>
        <v>1</v>
      </c>
      <c r="J6" s="2">
        <v>2400</v>
      </c>
    </row>
    <row r="7" s="2" customFormat="1" ht="107" customHeight="1" spans="1:9">
      <c r="A7" s="11"/>
      <c r="B7" s="12"/>
      <c r="C7" s="12"/>
      <c r="D7" s="13"/>
      <c r="E7" s="13"/>
      <c r="F7" s="14"/>
      <c r="G7" s="14"/>
      <c r="H7" s="12"/>
      <c r="I7" s="18"/>
    </row>
    <row r="8" s="2" customFormat="1" ht="40" customHeight="1" spans="1:9">
      <c r="A8" s="11">
        <v>3</v>
      </c>
      <c r="B8" s="15" t="s">
        <v>14</v>
      </c>
      <c r="C8" s="16" t="s">
        <v>15</v>
      </c>
      <c r="D8" s="16">
        <f t="shared" ref="C8:H8" si="0">SUM(D6:D7)</f>
        <v>45300</v>
      </c>
      <c r="E8" s="16">
        <f t="shared" si="0"/>
        <v>43300</v>
      </c>
      <c r="F8" s="16">
        <f t="shared" si="0"/>
        <v>32940</v>
      </c>
      <c r="G8" s="16">
        <f t="shared" si="0"/>
        <v>2400</v>
      </c>
      <c r="H8" s="16">
        <f t="shared" si="0"/>
        <v>35340</v>
      </c>
      <c r="I8" s="18"/>
    </row>
    <row r="9" ht="42" customHeight="1" spans="1:8">
      <c r="A9" s="9" t="s">
        <v>16</v>
      </c>
      <c r="B9" s="9"/>
      <c r="C9" s="9"/>
      <c r="D9" s="9"/>
      <c r="E9" s="9"/>
      <c r="F9" s="9"/>
      <c r="G9" s="9"/>
      <c r="H9" s="9"/>
    </row>
    <row r="10" ht="57" customHeight="1" spans="1:8">
      <c r="A10" s="9" t="s">
        <v>17</v>
      </c>
      <c r="B10" s="9"/>
      <c r="C10" s="9"/>
      <c r="D10" s="9"/>
      <c r="E10" s="9"/>
      <c r="F10" s="9"/>
      <c r="G10" s="9"/>
      <c r="H10" s="9"/>
    </row>
    <row r="11" ht="19.5" spans="1:8">
      <c r="A11" s="9" t="s">
        <v>18</v>
      </c>
      <c r="B11" s="9"/>
      <c r="C11" s="9"/>
      <c r="D11" s="9"/>
      <c r="E11" s="9"/>
      <c r="F11" s="9"/>
      <c r="G11" s="9"/>
      <c r="H11" s="9"/>
    </row>
    <row r="12" ht="19.5" spans="1:8">
      <c r="A12" s="9" t="s">
        <v>19</v>
      </c>
      <c r="B12" s="9"/>
      <c r="C12" s="9"/>
      <c r="D12" s="9"/>
      <c r="E12" s="9"/>
      <c r="F12" s="9"/>
      <c r="G12" s="9"/>
      <c r="H12" s="9"/>
    </row>
  </sheetData>
  <mergeCells count="8">
    <mergeCell ref="A1:H1"/>
    <mergeCell ref="A2:H2"/>
    <mergeCell ref="A3:H3"/>
    <mergeCell ref="A4:H4"/>
    <mergeCell ref="A9:H9"/>
    <mergeCell ref="A10:H10"/>
    <mergeCell ref="A11:H11"/>
    <mergeCell ref="A12:H12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2025-08-12T09:12:56Z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